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30"/>
  </bookViews>
  <sheets>
    <sheet name="Приложение № 1" sheetId="1" r:id="rId1"/>
  </sheets>
  <definedNames>
    <definedName name="_xlnm._FilterDatabase" localSheetId="0" hidden="1">'Приложение № 1'!$B$10:$T$10</definedName>
    <definedName name="_xlnm.Print_Area" localSheetId="0">'Приложение № 1'!$B$9:$T$11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11" i="1"/>
  <c r="K12" i="1"/>
  <c r="K13" i="1"/>
  <c r="K14" i="1"/>
  <c r="K15" i="1"/>
  <c r="K16" i="1"/>
  <c r="K17" i="1"/>
  <c r="K18" i="1"/>
  <c r="K19" i="1"/>
  <c r="K11" i="1"/>
  <c r="P12" i="1"/>
  <c r="P13" i="1"/>
  <c r="P14" i="1"/>
  <c r="P15" i="1"/>
  <c r="P16" i="1"/>
  <c r="P17" i="1"/>
  <c r="P18" i="1"/>
  <c r="P19" i="1"/>
  <c r="P11" i="1"/>
</calcChain>
</file>

<file path=xl/sharedStrings.xml><?xml version="1.0" encoding="utf-8"?>
<sst xmlns="http://schemas.openxmlformats.org/spreadsheetml/2006/main" count="85" uniqueCount="67">
  <si>
    <t>СПП 2024</t>
  </si>
  <si>
    <t>Цена ЕД на закуп (при поставке ЛС на условиях отличных от условий DDP), тенге</t>
  </si>
  <si>
    <t>Цена ЕД на закуп (при поставке ЛС на условиях DDP), тенге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</si>
  <si>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</si>
  <si>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</si>
  <si>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№</t>
  </si>
  <si>
    <t>Форма медицинской помощи</t>
  </si>
  <si>
    <t>МНН</t>
  </si>
  <si>
    <t>Лекарственная  форма</t>
  </si>
  <si>
    <t>Единица измерения</t>
  </si>
  <si>
    <t>Предельная цена по МЗ РК</t>
  </si>
  <si>
    <t>Номер регистрационного удостоверения</t>
  </si>
  <si>
    <t xml:space="preserve">Торговое наименование </t>
  </si>
  <si>
    <t>Производитель</t>
  </si>
  <si>
    <t>Количество к закупу</t>
  </si>
  <si>
    <t>с 1 по 15 апреля 2024</t>
  </si>
  <si>
    <t>с 1 по 15 июня 2024</t>
  </si>
  <si>
    <t>с 1 по 15 августа 2024</t>
  </si>
  <si>
    <t>с 1 по 15 октября 2024</t>
  </si>
  <si>
    <t>АЛО; Стационар</t>
  </si>
  <si>
    <t>Глюкагон</t>
  </si>
  <si>
    <t>лиофилизат для приготовления раствора для инъекций в комплекте с растворителем 1 мг</t>
  </si>
  <si>
    <t>флакон</t>
  </si>
  <si>
    <t>Деламанид</t>
  </si>
  <si>
    <t>таблетка 50 мг</t>
  </si>
  <si>
    <t>таблетка</t>
  </si>
  <si>
    <t>Стационар</t>
  </si>
  <si>
    <t>Инсулин деглудек</t>
  </si>
  <si>
    <t>раствор для инъекций 100 ЕД/мл, 3 мл, предварительно заполненных шприц-ручках</t>
  </si>
  <si>
    <t>шприц-ручка</t>
  </si>
  <si>
    <t>Трифлуоперазин</t>
  </si>
  <si>
    <t>таблетка 5 мг</t>
  </si>
  <si>
    <t>Метотрексат</t>
  </si>
  <si>
    <t>таблетка 2,5 мг</t>
  </si>
  <si>
    <t>Диазепам (У)</t>
  </si>
  <si>
    <t>таблетка 5мг</t>
  </si>
  <si>
    <t>Иммуноглобулин (для внесосудистого введения) ****</t>
  </si>
  <si>
    <t>раствор для подкожной инъекций 200 мг/мл 50 мл</t>
  </si>
  <si>
    <t>мг</t>
  </si>
  <si>
    <t>раствор для подкожной инъекций 165 мг/мл 20 мл</t>
  </si>
  <si>
    <t>раствор для подкожной инъекций 165 мг/мл 10 мл</t>
  </si>
  <si>
    <t>ГРАФИК ПОСТАВКИ</t>
  </si>
  <si>
    <t>ГлюкаГен® 1мг ГипоКит</t>
  </si>
  <si>
    <t>РК-ЛС-5№011432</t>
  </si>
  <si>
    <t>РК-ЛС-5№020668</t>
  </si>
  <si>
    <t>Тресиба® ФлексТач®</t>
  </si>
  <si>
    <t>Ново Нордиск А/С, Дания</t>
  </si>
  <si>
    <t>Оцука Фармасьютикал Ко., Лтд, Япония</t>
  </si>
  <si>
    <t>РК-ЛС-5№013845</t>
  </si>
  <si>
    <t>Трифтазин-Здоровье</t>
  </si>
  <si>
    <t>РК-ЛС-5№020524</t>
  </si>
  <si>
    <t>РУП «Белмедпрепараты», Республика Беларусь</t>
  </si>
  <si>
    <t xml:space="preserve"> РК-ЛС-5№011025</t>
  </si>
  <si>
    <t>Релиум</t>
  </si>
  <si>
    <t>РК-БП-5№024271</t>
  </si>
  <si>
    <t>Хайцентра®</t>
  </si>
  <si>
    <t>CSL Behring AG, Швейцария</t>
  </si>
  <si>
    <t>РК-ЛС-5№018321</t>
  </si>
  <si>
    <t>РК-ЛС-5№018320</t>
  </si>
  <si>
    <t>Гамманорм</t>
  </si>
  <si>
    <t>Octapharma АВ, Швеция</t>
  </si>
  <si>
    <t xml:space="preserve"> Дельтиба®</t>
  </si>
  <si>
    <t>РК-ЛС-5№024728</t>
  </si>
  <si>
    <t>ООО Фармацевтическая компания Здоровье, Украина</t>
  </si>
  <si>
    <t>АО Тархоминский фармацевтический завод «Польфа», Польша</t>
  </si>
  <si>
    <t>Приложение № 1 к приказу 
Председателя Правления ТОО «СК-Фармация»  
от «27» февраля 2024 года № 03-02/123</t>
  </si>
  <si>
    <t>«СК-Фармация» ЖШС Басқарма Төрағасының
2024 жылғы  «27» ақпандағы 
№ 03-02/123 бұйрығына № 1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</si>
</sst>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7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0" fillId="0" borderId="1" xfId="1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43" fontId="7" fillId="0" borderId="1" xfId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center" vertical="center" wrapText="1"/>
    </xf>
    <xf numFmtId="43" fontId="7" fillId="0" borderId="1" xfId="0" applyNumberFormat="1" applyFont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8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9"/>
  <sheetViews>
    <sheetView tabSelected="1" zoomScale="55" zoomScaleNormal="55" zoomScaleSheetLayoutView="70" workbookViewId="0">
      <selection activeCell="G3" sqref="G3"/>
    </sheetView>
  </sheetViews>
  <sheetFormatPr defaultRowHeight="15.75" x14ac:dyDescent="0.25"/>
  <cols>
    <col min="1" max="1" width="9.140625" style="2"/>
    <col min="2" max="2" width="5.85546875" style="2" customWidth="1"/>
    <col min="3" max="3" width="16.85546875" style="2" customWidth="1"/>
    <col min="4" max="4" width="25.42578125" style="2" customWidth="1"/>
    <col min="5" max="5" width="32.85546875" style="2" customWidth="1"/>
    <col min="6" max="6" width="50.140625" style="1" customWidth="1"/>
    <col min="7" max="7" width="25.7109375" style="2" customWidth="1"/>
    <col min="8" max="8" width="27.5703125" style="2" customWidth="1"/>
    <col min="9" max="10" width="23.7109375" style="2" customWidth="1"/>
    <col min="11" max="11" width="28.42578125" style="2" customWidth="1"/>
    <col min="12" max="12" width="28" style="2" customWidth="1"/>
    <col min="13" max="13" width="34.28515625" style="3" customWidth="1"/>
    <col min="14" max="14" width="26" style="3" customWidth="1"/>
    <col min="15" max="15" width="39.7109375" style="3" customWidth="1"/>
    <col min="16" max="16" width="26.7109375" style="2" customWidth="1"/>
    <col min="17" max="20" width="23.7109375" style="2" customWidth="1"/>
    <col min="21" max="16384" width="9.140625" style="2"/>
  </cols>
  <sheetData>
    <row r="2" spans="2:20" ht="15.75" customHeight="1" x14ac:dyDescent="0.25">
      <c r="B2" s="23" t="s">
        <v>66</v>
      </c>
      <c r="C2" s="23"/>
      <c r="D2" s="23"/>
      <c r="E2" s="23"/>
      <c r="R2" s="23" t="s">
        <v>65</v>
      </c>
      <c r="S2" s="23"/>
      <c r="T2" s="23"/>
    </row>
    <row r="3" spans="2:20" ht="15.75" customHeight="1" x14ac:dyDescent="0.25">
      <c r="B3" s="23"/>
      <c r="C3" s="23"/>
      <c r="D3" s="23"/>
      <c r="E3" s="23"/>
      <c r="R3" s="23"/>
      <c r="S3" s="23"/>
      <c r="T3" s="23"/>
    </row>
    <row r="4" spans="2:20" ht="15.75" customHeight="1" x14ac:dyDescent="0.25">
      <c r="B4" s="23"/>
      <c r="C4" s="23"/>
      <c r="D4" s="23"/>
      <c r="E4" s="23"/>
      <c r="R4" s="23"/>
      <c r="S4" s="23"/>
      <c r="T4" s="23"/>
    </row>
    <row r="5" spans="2:20" ht="15.75" customHeight="1" x14ac:dyDescent="0.25">
      <c r="B5" s="23"/>
      <c r="C5" s="23"/>
      <c r="D5" s="23"/>
      <c r="E5" s="23"/>
      <c r="R5" s="23"/>
      <c r="S5" s="23"/>
      <c r="T5" s="23"/>
    </row>
    <row r="6" spans="2:20" ht="15.75" customHeight="1" x14ac:dyDescent="0.25">
      <c r="B6" s="23"/>
      <c r="C6" s="23"/>
      <c r="D6" s="23"/>
      <c r="E6" s="23"/>
      <c r="R6" s="23"/>
      <c r="S6" s="23"/>
      <c r="T6" s="23"/>
    </row>
    <row r="7" spans="2:20" ht="15.75" customHeight="1" x14ac:dyDescent="0.25">
      <c r="B7" s="23"/>
      <c r="C7" s="23"/>
      <c r="D7" s="23"/>
      <c r="E7" s="23"/>
      <c r="R7" s="23"/>
      <c r="S7" s="23"/>
      <c r="T7" s="23"/>
    </row>
    <row r="8" spans="2:20" ht="15.75" customHeight="1" x14ac:dyDescent="0.25">
      <c r="R8" s="4"/>
      <c r="S8" s="5"/>
      <c r="T8" s="5"/>
    </row>
    <row r="9" spans="2:20" ht="45.75" customHeight="1" x14ac:dyDescent="0.25">
      <c r="B9" s="27" t="s">
        <v>5</v>
      </c>
      <c r="C9" s="28" t="s">
        <v>0</v>
      </c>
      <c r="D9" s="28" t="s">
        <v>6</v>
      </c>
      <c r="E9" s="26" t="s">
        <v>7</v>
      </c>
      <c r="F9" s="26" t="s">
        <v>8</v>
      </c>
      <c r="G9" s="26" t="s">
        <v>9</v>
      </c>
      <c r="H9" s="22" t="s">
        <v>10</v>
      </c>
      <c r="I9" s="24" t="s">
        <v>2</v>
      </c>
      <c r="J9" s="24" t="s">
        <v>1</v>
      </c>
      <c r="K9" s="26" t="s">
        <v>4</v>
      </c>
      <c r="L9" s="22" t="s">
        <v>3</v>
      </c>
      <c r="M9" s="26" t="s">
        <v>11</v>
      </c>
      <c r="N9" s="26" t="s">
        <v>12</v>
      </c>
      <c r="O9" s="26" t="s">
        <v>13</v>
      </c>
      <c r="P9" s="27" t="s">
        <v>14</v>
      </c>
      <c r="Q9" s="27" t="s">
        <v>41</v>
      </c>
      <c r="R9" s="27"/>
      <c r="S9" s="27"/>
      <c r="T9" s="27"/>
    </row>
    <row r="10" spans="2:20" ht="143.25" customHeight="1" x14ac:dyDescent="0.25">
      <c r="B10" s="27"/>
      <c r="C10" s="28"/>
      <c r="D10" s="28"/>
      <c r="E10" s="26"/>
      <c r="F10" s="26"/>
      <c r="G10" s="26"/>
      <c r="H10" s="22"/>
      <c r="I10" s="25"/>
      <c r="J10" s="25"/>
      <c r="K10" s="26"/>
      <c r="L10" s="22"/>
      <c r="M10" s="26"/>
      <c r="N10" s="26"/>
      <c r="O10" s="26"/>
      <c r="P10" s="27"/>
      <c r="Q10" s="17" t="s">
        <v>15</v>
      </c>
      <c r="R10" s="17" t="s">
        <v>16</v>
      </c>
      <c r="S10" s="17" t="s">
        <v>17</v>
      </c>
      <c r="T10" s="17" t="s">
        <v>18</v>
      </c>
    </row>
    <row r="11" spans="2:20" s="7" customFormat="1" ht="76.5" customHeight="1" x14ac:dyDescent="0.25">
      <c r="B11" s="6">
        <v>1</v>
      </c>
      <c r="C11" s="8">
        <v>241676</v>
      </c>
      <c r="D11" s="9" t="s">
        <v>19</v>
      </c>
      <c r="E11" s="13" t="s">
        <v>20</v>
      </c>
      <c r="F11" s="13" t="s">
        <v>21</v>
      </c>
      <c r="G11" s="10" t="s">
        <v>22</v>
      </c>
      <c r="H11" s="18">
        <v>6090.31</v>
      </c>
      <c r="I11" s="20">
        <v>5663.98</v>
      </c>
      <c r="J11" s="21">
        <v>5481.27</v>
      </c>
      <c r="K11" s="20">
        <f>I11*P11</f>
        <v>30245653.199999999</v>
      </c>
      <c r="L11" s="20">
        <f>J11*P11</f>
        <v>29269981.800000001</v>
      </c>
      <c r="M11" s="10" t="s">
        <v>43</v>
      </c>
      <c r="N11" s="10" t="s">
        <v>42</v>
      </c>
      <c r="O11" s="10" t="s">
        <v>46</v>
      </c>
      <c r="P11" s="16">
        <f>SUM(Q11:T11)</f>
        <v>5340</v>
      </c>
      <c r="Q11" s="16">
        <v>3666</v>
      </c>
      <c r="R11" s="16">
        <v>1004</v>
      </c>
      <c r="S11" s="16">
        <v>542</v>
      </c>
      <c r="T11" s="16">
        <v>128</v>
      </c>
    </row>
    <row r="12" spans="2:20" s="7" customFormat="1" ht="76.5" customHeight="1" x14ac:dyDescent="0.25">
      <c r="B12" s="6">
        <v>2</v>
      </c>
      <c r="C12" s="11">
        <v>241788</v>
      </c>
      <c r="D12" s="10" t="s">
        <v>19</v>
      </c>
      <c r="E12" s="13" t="s">
        <v>23</v>
      </c>
      <c r="F12" s="13" t="s">
        <v>24</v>
      </c>
      <c r="G12" s="10" t="s">
        <v>25</v>
      </c>
      <c r="H12" s="18">
        <v>1834.67</v>
      </c>
      <c r="I12" s="20">
        <v>1706.24</v>
      </c>
      <c r="J12" s="21">
        <v>1651.2</v>
      </c>
      <c r="K12" s="20">
        <f t="shared" ref="K12:K19" si="0">I12*P12</f>
        <v>1672884714.24</v>
      </c>
      <c r="L12" s="20">
        <f t="shared" ref="L12:L19" si="1">J12*P12</f>
        <v>1618920691.2</v>
      </c>
      <c r="M12" s="19" t="s">
        <v>62</v>
      </c>
      <c r="N12" s="19" t="s">
        <v>61</v>
      </c>
      <c r="O12" s="10" t="s">
        <v>47</v>
      </c>
      <c r="P12" s="16">
        <f t="shared" ref="P12:P19" si="2">SUM(Q12:T12)</f>
        <v>980451</v>
      </c>
      <c r="Q12" s="16">
        <v>476916</v>
      </c>
      <c r="R12" s="16">
        <v>280236</v>
      </c>
      <c r="S12" s="16">
        <v>141251</v>
      </c>
      <c r="T12" s="16">
        <v>82048</v>
      </c>
    </row>
    <row r="13" spans="2:20" s="7" customFormat="1" ht="76.5" customHeight="1" x14ac:dyDescent="0.25">
      <c r="B13" s="6">
        <v>3</v>
      </c>
      <c r="C13" s="11">
        <v>241242</v>
      </c>
      <c r="D13" s="10" t="s">
        <v>26</v>
      </c>
      <c r="E13" s="13" t="s">
        <v>27</v>
      </c>
      <c r="F13" s="13" t="s">
        <v>28</v>
      </c>
      <c r="G13" s="10" t="s">
        <v>29</v>
      </c>
      <c r="H13" s="18">
        <v>5414.19</v>
      </c>
      <c r="I13" s="20">
        <v>5035.1899999999996</v>
      </c>
      <c r="J13" s="21">
        <v>4872.7700000000004</v>
      </c>
      <c r="K13" s="20">
        <f t="shared" si="0"/>
        <v>1382084127.1499999</v>
      </c>
      <c r="L13" s="20">
        <f t="shared" si="1"/>
        <v>1337502273.45</v>
      </c>
      <c r="M13" s="10" t="s">
        <v>44</v>
      </c>
      <c r="N13" s="10" t="s">
        <v>45</v>
      </c>
      <c r="O13" s="10" t="s">
        <v>46</v>
      </c>
      <c r="P13" s="16">
        <f t="shared" si="2"/>
        <v>274485</v>
      </c>
      <c r="Q13" s="16">
        <v>127942</v>
      </c>
      <c r="R13" s="16">
        <v>65903</v>
      </c>
      <c r="S13" s="16">
        <v>60513</v>
      </c>
      <c r="T13" s="16">
        <v>20127</v>
      </c>
    </row>
    <row r="14" spans="2:20" s="7" customFormat="1" ht="76.5" customHeight="1" x14ac:dyDescent="0.25">
      <c r="B14" s="6">
        <v>4</v>
      </c>
      <c r="C14" s="8">
        <v>240671</v>
      </c>
      <c r="D14" s="10" t="s">
        <v>19</v>
      </c>
      <c r="E14" s="13" t="s">
        <v>30</v>
      </c>
      <c r="F14" s="13" t="s">
        <v>31</v>
      </c>
      <c r="G14" s="10" t="s">
        <v>25</v>
      </c>
      <c r="H14" s="18">
        <v>22.23</v>
      </c>
      <c r="I14" s="20">
        <v>20.67</v>
      </c>
      <c r="J14" s="21">
        <v>20</v>
      </c>
      <c r="K14" s="20">
        <f t="shared" si="0"/>
        <v>39870445.68</v>
      </c>
      <c r="L14" s="20">
        <f t="shared" si="1"/>
        <v>38578080</v>
      </c>
      <c r="M14" s="10" t="s">
        <v>48</v>
      </c>
      <c r="N14" s="10" t="s">
        <v>49</v>
      </c>
      <c r="O14" s="19" t="s">
        <v>63</v>
      </c>
      <c r="P14" s="16">
        <f t="shared" si="2"/>
        <v>1928904</v>
      </c>
      <c r="Q14" s="16">
        <v>833346</v>
      </c>
      <c r="R14" s="16">
        <v>460159</v>
      </c>
      <c r="S14" s="16">
        <v>480582</v>
      </c>
      <c r="T14" s="16">
        <v>154817</v>
      </c>
    </row>
    <row r="15" spans="2:20" s="7" customFormat="1" ht="76.5" customHeight="1" x14ac:dyDescent="0.25">
      <c r="B15" s="6">
        <v>5</v>
      </c>
      <c r="C15" s="8">
        <v>241136</v>
      </c>
      <c r="D15" s="10" t="s">
        <v>19</v>
      </c>
      <c r="E15" s="13" t="s">
        <v>32</v>
      </c>
      <c r="F15" s="13" t="s">
        <v>33</v>
      </c>
      <c r="G15" s="10" t="s">
        <v>25</v>
      </c>
      <c r="H15" s="18">
        <v>55.42</v>
      </c>
      <c r="I15" s="20">
        <v>51.54</v>
      </c>
      <c r="J15" s="21">
        <v>49.87</v>
      </c>
      <c r="K15" s="20">
        <f t="shared" si="0"/>
        <v>15917819.76</v>
      </c>
      <c r="L15" s="20">
        <f t="shared" si="1"/>
        <v>15402050.279999999</v>
      </c>
      <c r="M15" s="10" t="s">
        <v>50</v>
      </c>
      <c r="N15" s="10" t="s">
        <v>32</v>
      </c>
      <c r="O15" s="10" t="s">
        <v>51</v>
      </c>
      <c r="P15" s="16">
        <f t="shared" si="2"/>
        <v>308844</v>
      </c>
      <c r="Q15" s="16">
        <v>166006</v>
      </c>
      <c r="R15" s="16">
        <v>73551</v>
      </c>
      <c r="S15" s="16">
        <v>55017</v>
      </c>
      <c r="T15" s="16">
        <v>14270</v>
      </c>
    </row>
    <row r="16" spans="2:20" s="7" customFormat="1" ht="76.5" customHeight="1" x14ac:dyDescent="0.25">
      <c r="B16" s="6">
        <v>6</v>
      </c>
      <c r="C16" s="8">
        <v>241798</v>
      </c>
      <c r="D16" s="10" t="s">
        <v>19</v>
      </c>
      <c r="E16" s="14" t="s">
        <v>34</v>
      </c>
      <c r="F16" s="13" t="s">
        <v>35</v>
      </c>
      <c r="G16" s="10" t="s">
        <v>25</v>
      </c>
      <c r="H16" s="18">
        <v>18.48</v>
      </c>
      <c r="I16" s="20">
        <v>17.18</v>
      </c>
      <c r="J16" s="21">
        <v>16.63</v>
      </c>
      <c r="K16" s="20">
        <f t="shared" si="0"/>
        <v>3767092.96</v>
      </c>
      <c r="L16" s="20">
        <f t="shared" si="1"/>
        <v>3646493.36</v>
      </c>
      <c r="M16" s="10" t="s">
        <v>52</v>
      </c>
      <c r="N16" s="10" t="s">
        <v>53</v>
      </c>
      <c r="O16" s="10" t="s">
        <v>64</v>
      </c>
      <c r="P16" s="16">
        <f t="shared" si="2"/>
        <v>219272</v>
      </c>
      <c r="Q16" s="16">
        <v>115564</v>
      </c>
      <c r="R16" s="16">
        <v>49044</v>
      </c>
      <c r="S16" s="16">
        <v>48324</v>
      </c>
      <c r="T16" s="16">
        <v>6340</v>
      </c>
    </row>
    <row r="17" spans="2:20" s="7" customFormat="1" ht="76.5" customHeight="1" x14ac:dyDescent="0.25">
      <c r="B17" s="6">
        <v>7</v>
      </c>
      <c r="C17" s="8">
        <v>240603</v>
      </c>
      <c r="D17" s="12" t="s">
        <v>19</v>
      </c>
      <c r="E17" s="15" t="s">
        <v>36</v>
      </c>
      <c r="F17" s="15" t="s">
        <v>37</v>
      </c>
      <c r="G17" s="12" t="s">
        <v>38</v>
      </c>
      <c r="H17" s="18">
        <v>36.200000000000003</v>
      </c>
      <c r="I17" s="20">
        <v>33.659999999999997</v>
      </c>
      <c r="J17" s="21">
        <v>32.58</v>
      </c>
      <c r="K17" s="20">
        <f t="shared" si="0"/>
        <v>5419259.9999999991</v>
      </c>
      <c r="L17" s="20">
        <f t="shared" si="1"/>
        <v>5245380</v>
      </c>
      <c r="M17" s="12" t="s">
        <v>54</v>
      </c>
      <c r="N17" s="12" t="s">
        <v>55</v>
      </c>
      <c r="O17" s="12" t="s">
        <v>56</v>
      </c>
      <c r="P17" s="16">
        <f t="shared" si="2"/>
        <v>161000</v>
      </c>
      <c r="Q17" s="16">
        <v>33000</v>
      </c>
      <c r="R17" s="16">
        <v>96000</v>
      </c>
      <c r="S17" s="16">
        <v>32000</v>
      </c>
      <c r="T17" s="16">
        <v>0</v>
      </c>
    </row>
    <row r="18" spans="2:20" s="7" customFormat="1" ht="76.5" customHeight="1" x14ac:dyDescent="0.25">
      <c r="B18" s="6">
        <v>8</v>
      </c>
      <c r="C18" s="8">
        <v>241161</v>
      </c>
      <c r="D18" s="12" t="s">
        <v>19</v>
      </c>
      <c r="E18" s="15" t="s">
        <v>36</v>
      </c>
      <c r="F18" s="15" t="s">
        <v>39</v>
      </c>
      <c r="G18" s="12" t="s">
        <v>38</v>
      </c>
      <c r="H18" s="18">
        <v>36.200000000000003</v>
      </c>
      <c r="I18" s="20">
        <v>33.659999999999997</v>
      </c>
      <c r="J18" s="21">
        <v>32.58</v>
      </c>
      <c r="K18" s="20">
        <f t="shared" si="0"/>
        <v>646737517.79999995</v>
      </c>
      <c r="L18" s="20">
        <f t="shared" si="1"/>
        <v>625986581.39999998</v>
      </c>
      <c r="M18" s="12" t="s">
        <v>57</v>
      </c>
      <c r="N18" s="12" t="s">
        <v>59</v>
      </c>
      <c r="O18" s="12" t="s">
        <v>60</v>
      </c>
      <c r="P18" s="16">
        <f t="shared" si="2"/>
        <v>19213830</v>
      </c>
      <c r="Q18" s="16">
        <v>10372940</v>
      </c>
      <c r="R18" s="16">
        <v>4341645</v>
      </c>
      <c r="S18" s="16">
        <v>2993745</v>
      </c>
      <c r="T18" s="16">
        <v>1505500</v>
      </c>
    </row>
    <row r="19" spans="2:20" s="7" customFormat="1" ht="76.5" customHeight="1" x14ac:dyDescent="0.25">
      <c r="B19" s="6">
        <v>9</v>
      </c>
      <c r="C19" s="8">
        <v>241162</v>
      </c>
      <c r="D19" s="12" t="s">
        <v>19</v>
      </c>
      <c r="E19" s="15" t="s">
        <v>36</v>
      </c>
      <c r="F19" s="15" t="s">
        <v>40</v>
      </c>
      <c r="G19" s="12" t="s">
        <v>38</v>
      </c>
      <c r="H19" s="18">
        <v>36.200000000000003</v>
      </c>
      <c r="I19" s="20">
        <v>33.659999999999997</v>
      </c>
      <c r="J19" s="21">
        <v>32.58</v>
      </c>
      <c r="K19" s="20">
        <f t="shared" si="0"/>
        <v>52827686.999999993</v>
      </c>
      <c r="L19" s="20">
        <f t="shared" si="1"/>
        <v>51132681</v>
      </c>
      <c r="M19" s="12" t="s">
        <v>58</v>
      </c>
      <c r="N19" s="12" t="s">
        <v>59</v>
      </c>
      <c r="O19" s="12" t="s">
        <v>60</v>
      </c>
      <c r="P19" s="16">
        <f t="shared" si="2"/>
        <v>1569450</v>
      </c>
      <c r="Q19" s="16">
        <v>908850</v>
      </c>
      <c r="R19" s="16">
        <v>361650</v>
      </c>
      <c r="S19" s="16">
        <v>252750</v>
      </c>
      <c r="T19" s="16">
        <v>46200</v>
      </c>
    </row>
  </sheetData>
  <autoFilter ref="B10:T10"/>
  <mergeCells count="18">
    <mergeCell ref="M9:M10"/>
    <mergeCell ref="G9:G10"/>
    <mergeCell ref="C9:C10"/>
    <mergeCell ref="D9:D10"/>
    <mergeCell ref="E9:E10"/>
    <mergeCell ref="F9:F10"/>
    <mergeCell ref="R2:T7"/>
    <mergeCell ref="N9:N10"/>
    <mergeCell ref="O9:O10"/>
    <mergeCell ref="Q9:T9"/>
    <mergeCell ref="P9:P10"/>
    <mergeCell ref="L9:L10"/>
    <mergeCell ref="H9:H10"/>
    <mergeCell ref="B2:E7"/>
    <mergeCell ref="I9:I10"/>
    <mergeCell ref="J9:J10"/>
    <mergeCell ref="B9:B10"/>
    <mergeCell ref="K9:K10"/>
  </mergeCells>
  <pageMargins left="0.25" right="0.25" top="0.75" bottom="0.75" header="0.3" footer="0.3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1</vt:lpstr>
      <vt:lpstr>'Приложение №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2024-02-28T03:07:45Z</dcterms:modified>
</cp:coreProperties>
</file>